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ae96392726f5bbc/"/>
    </mc:Choice>
  </mc:AlternateContent>
  <xr:revisionPtr revIDLastSave="28" documentId="8_{F0F3807D-44BB-46F5-ACA8-2272D05A4016}" xr6:coauthVersionLast="47" xr6:coauthVersionMax="47" xr10:uidLastSave="{336A571A-A9D7-4368-B3FA-D15167458C08}"/>
  <bookViews>
    <workbookView xWindow="-98" yWindow="-98" windowWidth="28996" windowHeight="1579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B19" i="1"/>
  <c r="C19" i="1"/>
  <c r="B26" i="1"/>
  <c r="B28" i="1" l="1"/>
  <c r="B30" i="1" s="1"/>
  <c r="D19" i="1"/>
</calcChain>
</file>

<file path=xl/sharedStrings.xml><?xml version="1.0" encoding="utf-8"?>
<sst xmlns="http://schemas.openxmlformats.org/spreadsheetml/2006/main" count="21" uniqueCount="21">
  <si>
    <t>Mowing/Landscape</t>
    <phoneticPr fontId="3" type="noConversion"/>
  </si>
  <si>
    <t>TOTAL</t>
    <phoneticPr fontId="3" type="noConversion"/>
  </si>
  <si>
    <t>Taxes</t>
  </si>
  <si>
    <t>Postage and Delivery</t>
  </si>
  <si>
    <t>Social Functions</t>
  </si>
  <si>
    <t>Bank Fee</t>
  </si>
  <si>
    <t>Office</t>
    <phoneticPr fontId="3" type="noConversion"/>
  </si>
  <si>
    <t>Utilities-Electric</t>
    <phoneticPr fontId="3" type="noConversion"/>
  </si>
  <si>
    <t>Utilities-Water</t>
    <phoneticPr fontId="3" type="noConversion"/>
  </si>
  <si>
    <t xml:space="preserve">Insurance  </t>
  </si>
  <si>
    <t>Roadway Funds needed</t>
  </si>
  <si>
    <t>Legal &amp; Professional Fees</t>
  </si>
  <si>
    <t xml:space="preserve">Roadway Maintenance - Seal cracks </t>
  </si>
  <si>
    <t>Misc, Bus (website, email)</t>
  </si>
  <si>
    <t>Phase 2 Overlay estimate (price in 2018 was $80,000)</t>
  </si>
  <si>
    <t>Facility Maintenance</t>
  </si>
  <si>
    <r>
      <t>Roadway Preventive Maintenance Fund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</si>
  <si>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Roadway Preventive Maintenance 2024</t>
    </r>
  </si>
  <si>
    <t>Roadway Fund balance 12/31/23</t>
  </si>
  <si>
    <t xml:space="preserve">   Projected Roadway Fund balance 12/31/24</t>
  </si>
  <si>
    <t>Annual Assessment per Owner due March 29,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</si>
</sst>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u val="singleAccounting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3">
    <xf numFmtId="0" fontId="0" fillId="0" borderId="0" xfId="0"/>
    <xf numFmtId="41" fontId="0" fillId="0" borderId="0" xfId="0" applyNumberFormat="1"/>
    <xf numFmtId="0" fontId="2" fillId="0" borderId="0" xfId="0" applyFont="1"/>
    <xf numFmtId="37" fontId="0" fillId="0" borderId="0" xfId="0" applyNumberFormat="1"/>
    <xf numFmtId="0" fontId="2" fillId="0" borderId="0" xfId="0" applyFont="1" applyAlignment="1">
      <alignment horizontal="center"/>
    </xf>
    <xf numFmtId="42" fontId="2" fillId="0" borderId="0" xfId="0" applyNumberFormat="1" applyFont="1"/>
    <xf numFmtId="0" fontId="1" fillId="0" borderId="0" xfId="0" applyFont="1"/>
    <xf numFmtId="42" fontId="1" fillId="0" borderId="0" xfId="0" applyNumberFormat="1" applyFont="1"/>
    <xf numFmtId="44" fontId="0" fillId="0" borderId="0" xfId="0" applyNumberFormat="1"/>
    <xf numFmtId="42" fontId="0" fillId="0" borderId="0" xfId="0" applyNumberFormat="1"/>
    <xf numFmtId="0" fontId="4" fillId="0" borderId="0" xfId="0" applyFont="1"/>
    <xf numFmtId="0" fontId="6" fillId="0" borderId="0" xfId="0" applyFont="1"/>
    <xf numFmtId="42" fontId="5" fillId="0" borderId="0" xfId="0" applyNumberFormat="1" applyFont="1"/>
    <xf numFmtId="164" fontId="0" fillId="0" borderId="0" xfId="1" applyNumberFormat="1" applyFont="1"/>
    <xf numFmtId="164" fontId="6" fillId="0" borderId="0" xfId="1" applyNumberFormat="1" applyFont="1"/>
    <xf numFmtId="164" fontId="1" fillId="0" borderId="0" xfId="1" applyNumberFormat="1" applyFont="1"/>
    <xf numFmtId="0" fontId="1" fillId="2" borderId="0" xfId="0" applyFont="1" applyFill="1"/>
    <xf numFmtId="164" fontId="1" fillId="2" borderId="0" xfId="1" applyNumberFormat="1" applyFont="1" applyFill="1"/>
    <xf numFmtId="164" fontId="0" fillId="2" borderId="0" xfId="1" applyNumberFormat="1" applyFont="1" applyFill="1"/>
    <xf numFmtId="164" fontId="1" fillId="0" borderId="0" xfId="1" applyNumberFormat="1" applyFont="1" applyFill="1"/>
    <xf numFmtId="164" fontId="0" fillId="0" borderId="0" xfId="1" applyNumberFormat="1" applyFont="1" applyFill="1"/>
    <xf numFmtId="42" fontId="1" fillId="0" borderId="1" xfId="0" applyNumberFormat="1" applyFont="1" applyBorder="1"/>
    <xf numFmtId="42" fontId="0" fillId="0" borderId="2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3A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view="pageLayout" zoomScaleNormal="100" workbookViewId="0">
      <selection activeCell="B6" sqref="B6"/>
    </sheetView>
  </sheetViews>
  <sheetFormatPr defaultColWidth="8.796875" defaultRowHeight="12.75" x14ac:dyDescent="0.35"/>
  <cols>
    <col min="1" max="1" width="48.46484375" customWidth="1"/>
    <col min="2" max="2" width="13.796875" customWidth="1"/>
    <col min="3" max="3" width="12.33203125" customWidth="1"/>
    <col min="4" max="4" width="11.6640625" bestFit="1" customWidth="1"/>
    <col min="5" max="5" width="12.796875" customWidth="1"/>
  </cols>
  <sheetData>
    <row r="1" spans="1:8" ht="13.15" x14ac:dyDescent="0.4">
      <c r="C1" s="2"/>
    </row>
    <row r="2" spans="1:8" ht="13.15" x14ac:dyDescent="0.4">
      <c r="B2" s="2">
        <v>2024</v>
      </c>
      <c r="C2" s="6">
        <v>2023</v>
      </c>
      <c r="D2" s="6">
        <v>2022</v>
      </c>
      <c r="E2" s="4"/>
    </row>
    <row r="4" spans="1:8" x14ac:dyDescent="0.35">
      <c r="A4" t="s">
        <v>5</v>
      </c>
      <c r="B4" s="13">
        <v>0</v>
      </c>
      <c r="C4" s="13">
        <v>0</v>
      </c>
      <c r="D4" s="13">
        <v>35</v>
      </c>
      <c r="E4" s="8"/>
      <c r="H4" s="8"/>
    </row>
    <row r="5" spans="1:8" x14ac:dyDescent="0.35">
      <c r="A5" s="16" t="s">
        <v>15</v>
      </c>
      <c r="B5" s="19">
        <v>5000</v>
      </c>
      <c r="C5" s="19">
        <v>3500</v>
      </c>
      <c r="D5" s="18">
        <v>4500</v>
      </c>
      <c r="E5" s="8"/>
      <c r="H5" s="8"/>
    </row>
    <row r="6" spans="1:8" x14ac:dyDescent="0.35">
      <c r="A6" s="11" t="s">
        <v>9</v>
      </c>
      <c r="B6" s="14">
        <v>2600</v>
      </c>
      <c r="C6" s="14">
        <v>2600</v>
      </c>
      <c r="D6" s="13">
        <v>2600</v>
      </c>
      <c r="E6" s="8"/>
      <c r="H6" s="8"/>
    </row>
    <row r="7" spans="1:8" x14ac:dyDescent="0.35">
      <c r="A7" s="6" t="s">
        <v>11</v>
      </c>
      <c r="B7" s="15">
        <v>900</v>
      </c>
      <c r="C7" s="15">
        <v>900</v>
      </c>
      <c r="D7" s="13">
        <v>900</v>
      </c>
      <c r="E7" s="8"/>
      <c r="H7" s="8"/>
    </row>
    <row r="8" spans="1:8" x14ac:dyDescent="0.35">
      <c r="A8" s="16" t="s">
        <v>13</v>
      </c>
      <c r="B8" s="17">
        <v>300</v>
      </c>
      <c r="C8" s="17">
        <v>300</v>
      </c>
      <c r="D8" s="18">
        <v>200</v>
      </c>
      <c r="E8" s="8"/>
      <c r="H8" s="8"/>
    </row>
    <row r="9" spans="1:8" x14ac:dyDescent="0.35">
      <c r="A9" t="s">
        <v>0</v>
      </c>
      <c r="B9" s="19">
        <v>7000</v>
      </c>
      <c r="C9" s="19">
        <v>7000</v>
      </c>
      <c r="D9" s="13">
        <v>6100</v>
      </c>
      <c r="E9" s="8"/>
      <c r="H9" s="8"/>
    </row>
    <row r="10" spans="1:8" x14ac:dyDescent="0.35">
      <c r="A10" t="s">
        <v>6</v>
      </c>
      <c r="B10" s="15">
        <v>70</v>
      </c>
      <c r="C10" s="15">
        <v>30</v>
      </c>
      <c r="D10" s="13">
        <v>30</v>
      </c>
      <c r="E10" s="8"/>
      <c r="H10" s="8"/>
    </row>
    <row r="11" spans="1:8" x14ac:dyDescent="0.35">
      <c r="A11" t="s">
        <v>3</v>
      </c>
      <c r="B11" s="15">
        <v>30</v>
      </c>
      <c r="C11" s="15">
        <v>30</v>
      </c>
      <c r="D11" s="13">
        <v>30</v>
      </c>
      <c r="E11" s="8"/>
      <c r="H11" s="8"/>
    </row>
    <row r="12" spans="1:8" x14ac:dyDescent="0.35">
      <c r="A12" s="6" t="s">
        <v>12</v>
      </c>
      <c r="B12" s="19">
        <v>10000</v>
      </c>
      <c r="C12" s="19">
        <v>10000</v>
      </c>
      <c r="D12" s="20">
        <v>5000</v>
      </c>
      <c r="E12" s="8"/>
      <c r="H12" s="8"/>
    </row>
    <row r="13" spans="1:8" ht="14.25" x14ac:dyDescent="0.35">
      <c r="A13" s="6" t="s">
        <v>16</v>
      </c>
      <c r="B13" s="20">
        <v>18000</v>
      </c>
      <c r="C13" s="20">
        <v>18000</v>
      </c>
      <c r="D13" s="20">
        <v>2300</v>
      </c>
      <c r="E13" s="8"/>
      <c r="H13" s="8"/>
    </row>
    <row r="14" spans="1:8" x14ac:dyDescent="0.35">
      <c r="A14" t="s">
        <v>4</v>
      </c>
      <c r="B14" s="13"/>
      <c r="C14" s="13"/>
      <c r="D14" s="13"/>
      <c r="E14" s="8"/>
      <c r="H14" s="8"/>
    </row>
    <row r="15" spans="1:8" x14ac:dyDescent="0.35">
      <c r="A15" t="s">
        <v>2</v>
      </c>
      <c r="B15" s="13">
        <v>100</v>
      </c>
      <c r="C15" s="13">
        <v>100</v>
      </c>
      <c r="D15" s="13">
        <v>105</v>
      </c>
      <c r="E15" s="8"/>
      <c r="H15" s="8"/>
    </row>
    <row r="16" spans="1:8" x14ac:dyDescent="0.35">
      <c r="A16" t="s">
        <v>7</v>
      </c>
      <c r="B16" s="13">
        <v>1200</v>
      </c>
      <c r="C16" s="13">
        <v>850</v>
      </c>
      <c r="D16" s="13">
        <v>600</v>
      </c>
      <c r="E16" s="8"/>
      <c r="H16" s="8"/>
    </row>
    <row r="17" spans="1:8" x14ac:dyDescent="0.35">
      <c r="A17" t="s">
        <v>8</v>
      </c>
      <c r="B17" s="13">
        <v>300</v>
      </c>
      <c r="C17" s="13">
        <v>300</v>
      </c>
      <c r="D17" s="13">
        <v>600</v>
      </c>
      <c r="E17" s="8"/>
      <c r="H17" s="8"/>
    </row>
    <row r="18" spans="1:8" x14ac:dyDescent="0.35">
      <c r="H18" s="8"/>
    </row>
    <row r="19" spans="1:8" ht="13.15" x14ac:dyDescent="0.4">
      <c r="A19" s="2" t="s">
        <v>1</v>
      </c>
      <c r="B19" s="8">
        <f>SUM(B4:B18)</f>
        <v>45500</v>
      </c>
      <c r="C19" s="8">
        <f>SUM(C4:C18)</f>
        <v>43610</v>
      </c>
      <c r="D19" s="8">
        <f>SUM(D4:D18)</f>
        <v>23000</v>
      </c>
      <c r="E19" s="7"/>
      <c r="F19" s="3"/>
      <c r="H19" s="8"/>
    </row>
    <row r="20" spans="1:8" x14ac:dyDescent="0.35">
      <c r="A20" s="6" t="s">
        <v>20</v>
      </c>
      <c r="B20" s="9">
        <v>991</v>
      </c>
      <c r="C20" s="9"/>
      <c r="D20" s="9"/>
      <c r="E20" s="1"/>
    </row>
    <row r="21" spans="1:8" x14ac:dyDescent="0.35">
      <c r="B21" s="13"/>
      <c r="C21" s="13"/>
      <c r="E21" s="1"/>
      <c r="H21" s="1"/>
    </row>
    <row r="22" spans="1:8" ht="14.25" x14ac:dyDescent="0.35">
      <c r="A22" s="10"/>
      <c r="B22" s="9"/>
      <c r="C22" s="9"/>
      <c r="D22" s="9"/>
    </row>
    <row r="23" spans="1:8" x14ac:dyDescent="0.35">
      <c r="A23" s="6"/>
      <c r="B23" s="8"/>
      <c r="C23" s="8"/>
      <c r="D23" s="8"/>
    </row>
    <row r="24" spans="1:8" x14ac:dyDescent="0.35">
      <c r="A24" s="6"/>
      <c r="B24" s="9"/>
      <c r="C24" s="9"/>
      <c r="D24" s="9"/>
    </row>
    <row r="25" spans="1:8" ht="13.05" customHeight="1" x14ac:dyDescent="0.35"/>
    <row r="26" spans="1:8" ht="13.05" customHeight="1" x14ac:dyDescent="0.35">
      <c r="A26" s="10" t="s">
        <v>17</v>
      </c>
      <c r="B26" s="9">
        <f>C13</f>
        <v>18000</v>
      </c>
      <c r="C26" s="9"/>
      <c r="D26" s="9"/>
    </row>
    <row r="27" spans="1:8" ht="15" x14ac:dyDescent="0.65">
      <c r="A27" s="6" t="s">
        <v>18</v>
      </c>
      <c r="B27" s="12">
        <f>33300+C13</f>
        <v>51300</v>
      </c>
      <c r="C27" s="12"/>
      <c r="D27" s="12"/>
    </row>
    <row r="28" spans="1:8" x14ac:dyDescent="0.35">
      <c r="A28" s="6" t="s">
        <v>19</v>
      </c>
      <c r="B28" s="7">
        <f>B26+B27</f>
        <v>69300</v>
      </c>
      <c r="C28" s="7"/>
      <c r="D28" s="7"/>
    </row>
    <row r="29" spans="1:8" x14ac:dyDescent="0.35">
      <c r="A29" s="6" t="s">
        <v>14</v>
      </c>
      <c r="B29" s="21">
        <v>110000</v>
      </c>
      <c r="C29" s="7"/>
      <c r="D29" s="7"/>
    </row>
    <row r="30" spans="1:8" ht="13.15" thickBot="1" x14ac:dyDescent="0.4">
      <c r="A30" s="6" t="s">
        <v>10</v>
      </c>
      <c r="B30" s="22">
        <f>B28-B29</f>
        <v>-40700</v>
      </c>
      <c r="C30" s="9"/>
      <c r="D30" s="9"/>
    </row>
    <row r="31" spans="1:8" ht="13.15" thickTop="1" x14ac:dyDescent="0.35">
      <c r="A31" s="6"/>
      <c r="B31" s="6"/>
      <c r="C31" s="8"/>
      <c r="D31" s="8"/>
    </row>
    <row r="32" spans="1:8" x14ac:dyDescent="0.35">
      <c r="A32" s="6"/>
      <c r="B32" s="6"/>
      <c r="C32" s="8"/>
      <c r="D32" s="8"/>
    </row>
    <row r="33" spans="1:4" x14ac:dyDescent="0.35">
      <c r="A33" s="6"/>
      <c r="B33" s="6"/>
    </row>
    <row r="37" spans="1:4" x14ac:dyDescent="0.35">
      <c r="D37" s="8"/>
    </row>
    <row r="38" spans="1:4" x14ac:dyDescent="0.35">
      <c r="D38" s="8"/>
    </row>
    <row r="39" spans="1:4" x14ac:dyDescent="0.35">
      <c r="D39" s="7"/>
    </row>
    <row r="40" spans="1:4" ht="13.15" x14ac:dyDescent="0.4">
      <c r="A40" s="6"/>
      <c r="B40" s="6"/>
      <c r="D40" s="5"/>
    </row>
  </sheetData>
  <phoneticPr fontId="3" type="noConversion"/>
  <pageMargins left="1" right="0.75" top="1.25" bottom="1" header="0.75" footer="0.5"/>
  <pageSetup orientation="portrait" horizontalDpi="300" verticalDpi="300" r:id="rId1"/>
  <headerFooter alignWithMargins="0">
    <oddHeader>&amp;C&amp;"Arial,Bold"VINEYARD HEIGHTS HOA
2024 BUDGET</oddHeader>
    <oddFooter>&amp;R&amp;"System Font,Bold"&amp;K000000VH HOA 2024
BUDGET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96875" defaultRowHeight="12.75" x14ac:dyDescent="0.35"/>
  <sheetData/>
  <phoneticPr fontId="3" type="noConversion"/>
  <pageMargins left="0.75" right="0.75" top="1" bottom="1" header="0.5" footer="0.5"/>
  <pageSetup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96875" defaultRowHeight="12.75" x14ac:dyDescent="0.35"/>
  <sheetData/>
  <phoneticPr fontId="3" type="noConversion"/>
  <pageMargins left="0.75" right="0.75" top="1" bottom="1" header="0.5" footer="0.5"/>
  <pageSetup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Missy Gudal</dc:creator>
  <cp:lastModifiedBy>Bruce Brockman</cp:lastModifiedBy>
  <cp:lastPrinted>2024-02-02T17:15:33Z</cp:lastPrinted>
  <dcterms:created xsi:type="dcterms:W3CDTF">2004-12-31T16:35:08Z</dcterms:created>
  <dcterms:modified xsi:type="dcterms:W3CDTF">2024-02-03T13:38:53Z</dcterms:modified>
</cp:coreProperties>
</file>